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Sistema aleman" sheetId="1" r:id="rId1"/>
  </sheets>
  <definedNames/>
  <calcPr fullCalcOnLoad="1"/>
</workbook>
</file>

<file path=xl/comments1.xml><?xml version="1.0" encoding="utf-8"?>
<comments xmlns="http://schemas.openxmlformats.org/spreadsheetml/2006/main">
  <authors>
    <author>L10505</author>
  </authors>
  <commentList>
    <comment ref="A5" authorId="0">
      <text>
        <r>
          <rPr>
            <sz val="8"/>
            <rFont val="Tahoma"/>
            <family val="0"/>
          </rPr>
          <t xml:space="preserve">
Corresponde colocar TNA/365*n
</t>
        </r>
      </text>
    </comment>
  </commentList>
</comments>
</file>

<file path=xl/sharedStrings.xml><?xml version="1.0" encoding="utf-8"?>
<sst xmlns="http://schemas.openxmlformats.org/spreadsheetml/2006/main" count="11" uniqueCount="11">
  <si>
    <t>Intereses del período</t>
  </si>
  <si>
    <t>Valor  del préstamo</t>
  </si>
  <si>
    <t>TNA</t>
  </si>
  <si>
    <t>Cantidad de cuotas</t>
  </si>
  <si>
    <t>periodicidad de la tasa</t>
  </si>
  <si>
    <t>N° de cuota</t>
  </si>
  <si>
    <t>Capital al inicio de período</t>
  </si>
  <si>
    <t>Tasa periódica</t>
  </si>
  <si>
    <t>Amortización</t>
  </si>
  <si>
    <t>Cuota Total</t>
  </si>
  <si>
    <t>Sistema Alemán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</si>
</sst>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0.0"/>
    <numFmt numFmtId="181" formatCode="#,##0.00_ ;[Red]\-#,##0.00\ "/>
    <numFmt numFmtId="182" formatCode="[$€-2]\ #,##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name val="Tahoma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10" xfId="0" applyFill="1" applyBorder="1" applyAlignment="1" applyProtection="1">
      <alignment/>
      <protection locked="0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9" fontId="0" fillId="0" borderId="10" xfId="0" applyNumberFormat="1" applyFill="1" applyBorder="1" applyAlignment="1" applyProtection="1">
      <alignment/>
      <protection locked="0"/>
    </xf>
    <xf numFmtId="1" fontId="0" fillId="0" borderId="10" xfId="0" applyNumberFormat="1" applyFill="1" applyBorder="1" applyAlignment="1">
      <alignment/>
    </xf>
    <xf numFmtId="0" fontId="5" fillId="0" borderId="0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/>
      <protection hidden="1"/>
    </xf>
    <xf numFmtId="2" fontId="0" fillId="0" borderId="0" xfId="0" applyNumberFormat="1" applyFill="1" applyBorder="1" applyAlignment="1" applyProtection="1">
      <alignment/>
      <protection hidden="1"/>
    </xf>
    <xf numFmtId="0" fontId="0" fillId="0" borderId="10" xfId="0" applyFont="1" applyFill="1" applyBorder="1" applyAlignment="1" applyProtection="1">
      <alignment/>
      <protection hidden="1"/>
    </xf>
    <xf numFmtId="0" fontId="7" fillId="0" borderId="10" xfId="0" applyFont="1" applyFill="1" applyBorder="1" applyAlignment="1" applyProtection="1">
      <alignment/>
      <protection locked="0"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11" xfId="0" applyFont="1" applyFill="1" applyBorder="1" applyAlignment="1" applyProtection="1">
      <alignment/>
      <protection hidden="1"/>
    </xf>
    <xf numFmtId="4" fontId="0" fillId="0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 applyProtection="1">
      <alignment/>
      <protection hidden="1"/>
    </xf>
    <xf numFmtId="3" fontId="0" fillId="0" borderId="10" xfId="0" applyNumberFormat="1" applyFill="1" applyBorder="1" applyAlignment="1" applyProtection="1">
      <alignment/>
      <protection locked="0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tabSelected="1" zoomScalePageLayoutView="0" workbookViewId="0" topLeftCell="A1">
      <selection activeCell="A11" sqref="A11"/>
    </sheetView>
  </sheetViews>
  <sheetFormatPr defaultColWidth="11.421875" defaultRowHeight="12.75"/>
  <cols>
    <col min="1" max="1" width="23.7109375" style="0" customWidth="1"/>
    <col min="2" max="2" width="14.140625" style="0" customWidth="1"/>
    <col min="3" max="3" width="13.7109375" style="0" customWidth="1"/>
    <col min="4" max="4" width="11.57421875" style="0" customWidth="1"/>
    <col min="5" max="5" width="14.28125" style="0" customWidth="1"/>
    <col min="6" max="6" width="13.140625" style="0" customWidth="1"/>
  </cols>
  <sheetData>
    <row r="1" spans="1:8" ht="31.5" customHeight="1" thickBot="1">
      <c r="A1" s="19" t="s">
        <v>10</v>
      </c>
      <c r="B1" s="20"/>
      <c r="C1" s="20"/>
      <c r="D1" s="20"/>
      <c r="E1" s="20"/>
      <c r="F1" s="20"/>
      <c r="G1" s="20"/>
      <c r="H1" s="21"/>
    </row>
    <row r="3" spans="1:2" ht="12.75">
      <c r="A3" s="10" t="s">
        <v>1</v>
      </c>
      <c r="B3" s="18">
        <v>200000</v>
      </c>
    </row>
    <row r="4" spans="1:6" ht="12.75">
      <c r="A4" s="10" t="s">
        <v>2</v>
      </c>
      <c r="B4" s="4">
        <v>0.08</v>
      </c>
      <c r="C4" s="2"/>
      <c r="D4" s="2"/>
      <c r="E4" s="2"/>
      <c r="F4" s="2"/>
    </row>
    <row r="5" spans="1:6" ht="12.75">
      <c r="A5" s="10" t="s">
        <v>4</v>
      </c>
      <c r="B5" s="5">
        <f>365/30</f>
        <v>12.166666666666666</v>
      </c>
      <c r="C5" s="2"/>
      <c r="D5" s="2"/>
      <c r="E5" s="2"/>
      <c r="F5" s="2"/>
    </row>
    <row r="6" spans="1:4" ht="12.75">
      <c r="A6" s="10" t="s">
        <v>7</v>
      </c>
      <c r="B6" s="4">
        <f>B4/B5</f>
        <v>0.006575342465753425</v>
      </c>
      <c r="C6" s="2"/>
      <c r="D6" s="2"/>
    </row>
    <row r="7" spans="1:2" ht="12.75">
      <c r="A7" s="10" t="s">
        <v>3</v>
      </c>
      <c r="B7" s="1">
        <v>60</v>
      </c>
    </row>
    <row r="8" ht="12.75">
      <c r="B8" s="3"/>
    </row>
    <row r="9" spans="1:7" ht="12.75">
      <c r="A9" s="13"/>
      <c r="B9" s="14"/>
      <c r="G9" s="2"/>
    </row>
    <row r="10" spans="4:7" ht="12.75">
      <c r="D10" s="2"/>
      <c r="E10" s="2"/>
      <c r="F10" s="2"/>
      <c r="G10" s="2"/>
    </row>
    <row r="11" ht="15.75" customHeight="1" thickBot="1"/>
    <row r="12" spans="1:7" ht="48" customHeight="1" thickBot="1">
      <c r="A12" s="22" t="s">
        <v>5</v>
      </c>
      <c r="B12" s="23" t="s">
        <v>6</v>
      </c>
      <c r="C12" s="24" t="s">
        <v>8</v>
      </c>
      <c r="D12" s="23" t="s">
        <v>0</v>
      </c>
      <c r="E12" s="25" t="s">
        <v>9</v>
      </c>
      <c r="F12" s="6"/>
      <c r="G12" s="6"/>
    </row>
    <row r="13" spans="1:7" ht="12.75">
      <c r="A13" s="15">
        <v>1</v>
      </c>
      <c r="B13" s="16">
        <f>B3</f>
        <v>200000</v>
      </c>
      <c r="C13" s="17">
        <f>IF(B13&gt;0,($B$3/$B$7),0)</f>
        <v>3333.3333333333335</v>
      </c>
      <c r="D13" s="17">
        <f>B13*$B$6</f>
        <v>1315.068493150685</v>
      </c>
      <c r="E13" s="16">
        <f>C13+D13</f>
        <v>4648.401826484019</v>
      </c>
      <c r="F13" s="7"/>
      <c r="G13" s="8"/>
    </row>
    <row r="14" spans="1:9" ht="12.75">
      <c r="A14" s="9">
        <f aca="true" t="shared" si="0" ref="A14:A45">IF(A13&lt;$B$7,A13+1," ")</f>
        <v>2</v>
      </c>
      <c r="B14" s="11">
        <f>B13-C13</f>
        <v>196666.66666666666</v>
      </c>
      <c r="C14" s="12">
        <f aca="true" t="shared" si="1" ref="C14:C77">IF(B14&gt;0,($B$3/$B$7),0)</f>
        <v>3333.3333333333335</v>
      </c>
      <c r="D14" s="12">
        <f aca="true" t="shared" si="2" ref="D14:D77">B14*$B$6</f>
        <v>1293.150684931507</v>
      </c>
      <c r="E14" s="11">
        <f aca="true" t="shared" si="3" ref="E14:E27">C14+D14</f>
        <v>4626.48401826484</v>
      </c>
      <c r="F14" s="7"/>
      <c r="G14" s="8"/>
      <c r="I14" s="3"/>
    </row>
    <row r="15" spans="1:7" ht="12.75">
      <c r="A15" s="9">
        <f t="shared" si="0"/>
        <v>3</v>
      </c>
      <c r="B15" s="11">
        <f aca="true" t="shared" si="4" ref="B15:B78">B14-C14</f>
        <v>193333.3333333333</v>
      </c>
      <c r="C15" s="12">
        <f t="shared" si="1"/>
        <v>3333.3333333333335</v>
      </c>
      <c r="D15" s="12">
        <f t="shared" si="2"/>
        <v>1271.2328767123288</v>
      </c>
      <c r="E15" s="11">
        <f t="shared" si="3"/>
        <v>4604.566210045662</v>
      </c>
      <c r="F15" s="7"/>
      <c r="G15" s="8"/>
    </row>
    <row r="16" spans="1:7" ht="12.75">
      <c r="A16" s="9">
        <f t="shared" si="0"/>
        <v>4</v>
      </c>
      <c r="B16" s="11">
        <f t="shared" si="4"/>
        <v>189999.99999999997</v>
      </c>
      <c r="C16" s="12">
        <f t="shared" si="1"/>
        <v>3333.3333333333335</v>
      </c>
      <c r="D16" s="12">
        <f t="shared" si="2"/>
        <v>1249.3150684931506</v>
      </c>
      <c r="E16" s="11">
        <f t="shared" si="3"/>
        <v>4582.648401826484</v>
      </c>
      <c r="F16" s="7"/>
      <c r="G16" s="8"/>
    </row>
    <row r="17" spans="1:7" ht="12.75">
      <c r="A17" s="9">
        <f t="shared" si="0"/>
        <v>5</v>
      </c>
      <c r="B17" s="11">
        <f t="shared" si="4"/>
        <v>186666.66666666663</v>
      </c>
      <c r="C17" s="12">
        <f t="shared" si="1"/>
        <v>3333.3333333333335</v>
      </c>
      <c r="D17" s="12">
        <f t="shared" si="2"/>
        <v>1227.3972602739725</v>
      </c>
      <c r="E17" s="11">
        <f t="shared" si="3"/>
        <v>4560.730593607306</v>
      </c>
      <c r="F17" s="7"/>
      <c r="G17" s="8"/>
    </row>
    <row r="18" spans="1:7" ht="12.75">
      <c r="A18" s="9">
        <f t="shared" si="0"/>
        <v>6</v>
      </c>
      <c r="B18" s="11">
        <f t="shared" si="4"/>
        <v>183333.33333333328</v>
      </c>
      <c r="C18" s="12">
        <f t="shared" si="1"/>
        <v>3333.3333333333335</v>
      </c>
      <c r="D18" s="12">
        <f t="shared" si="2"/>
        <v>1205.4794520547944</v>
      </c>
      <c r="E18" s="11">
        <f t="shared" si="3"/>
        <v>4538.812785388128</v>
      </c>
      <c r="F18" s="7"/>
      <c r="G18" s="8"/>
    </row>
    <row r="19" spans="1:7" ht="12.75">
      <c r="A19" s="9">
        <f t="shared" si="0"/>
        <v>7</v>
      </c>
      <c r="B19" s="11">
        <f t="shared" si="4"/>
        <v>179999.99999999994</v>
      </c>
      <c r="C19" s="12">
        <f t="shared" si="1"/>
        <v>3333.3333333333335</v>
      </c>
      <c r="D19" s="12">
        <f t="shared" si="2"/>
        <v>1183.5616438356162</v>
      </c>
      <c r="E19" s="11">
        <f t="shared" si="3"/>
        <v>4516.8949771689495</v>
      </c>
      <c r="F19" s="7"/>
      <c r="G19" s="8"/>
    </row>
    <row r="20" spans="1:7" ht="12.75">
      <c r="A20" s="9">
        <f t="shared" si="0"/>
        <v>8</v>
      </c>
      <c r="B20" s="11">
        <f t="shared" si="4"/>
        <v>176666.6666666666</v>
      </c>
      <c r="C20" s="12">
        <f t="shared" si="1"/>
        <v>3333.3333333333335</v>
      </c>
      <c r="D20" s="12">
        <f t="shared" si="2"/>
        <v>1161.643835616438</v>
      </c>
      <c r="E20" s="11">
        <f t="shared" si="3"/>
        <v>4494.977168949772</v>
      </c>
      <c r="F20" s="7"/>
      <c r="G20" s="8"/>
    </row>
    <row r="21" spans="1:7" ht="12.75">
      <c r="A21" s="9">
        <f t="shared" si="0"/>
        <v>9</v>
      </c>
      <c r="B21" s="11">
        <f t="shared" si="4"/>
        <v>173333.33333333326</v>
      </c>
      <c r="C21" s="12">
        <f t="shared" si="1"/>
        <v>3333.3333333333335</v>
      </c>
      <c r="D21" s="12">
        <f t="shared" si="2"/>
        <v>1139.72602739726</v>
      </c>
      <c r="E21" s="11">
        <f t="shared" si="3"/>
        <v>4473.059360730594</v>
      </c>
      <c r="F21" s="7"/>
      <c r="G21" s="8"/>
    </row>
    <row r="22" spans="1:7" ht="12.75">
      <c r="A22" s="9">
        <f t="shared" si="0"/>
        <v>10</v>
      </c>
      <c r="B22" s="11">
        <f t="shared" si="4"/>
        <v>169999.9999999999</v>
      </c>
      <c r="C22" s="12">
        <f t="shared" si="1"/>
        <v>3333.3333333333335</v>
      </c>
      <c r="D22" s="12">
        <f t="shared" si="2"/>
        <v>1117.8082191780816</v>
      </c>
      <c r="E22" s="11">
        <f t="shared" si="3"/>
        <v>4451.141552511415</v>
      </c>
      <c r="F22" s="7"/>
      <c r="G22" s="8"/>
    </row>
    <row r="23" spans="1:7" ht="12.75">
      <c r="A23" s="9">
        <f t="shared" si="0"/>
        <v>11</v>
      </c>
      <c r="B23" s="11">
        <f t="shared" si="4"/>
        <v>166666.66666666657</v>
      </c>
      <c r="C23" s="12">
        <f t="shared" si="1"/>
        <v>3333.3333333333335</v>
      </c>
      <c r="D23" s="12">
        <f t="shared" si="2"/>
        <v>1095.8904109589034</v>
      </c>
      <c r="E23" s="11">
        <f t="shared" si="3"/>
        <v>4429.223744292237</v>
      </c>
      <c r="F23" s="7"/>
      <c r="G23" s="8"/>
    </row>
    <row r="24" spans="1:7" ht="12.75">
      <c r="A24" s="9">
        <f t="shared" si="0"/>
        <v>12</v>
      </c>
      <c r="B24" s="11">
        <f t="shared" si="4"/>
        <v>163333.33333333323</v>
      </c>
      <c r="C24" s="12">
        <f t="shared" si="1"/>
        <v>3333.3333333333335</v>
      </c>
      <c r="D24" s="12">
        <f t="shared" si="2"/>
        <v>1073.9726027397253</v>
      </c>
      <c r="E24" s="11">
        <f t="shared" si="3"/>
        <v>4407.305936073059</v>
      </c>
      <c r="F24" s="7"/>
      <c r="G24" s="8"/>
    </row>
    <row r="25" spans="1:7" ht="12.75">
      <c r="A25" s="9">
        <f t="shared" si="0"/>
        <v>13</v>
      </c>
      <c r="B25" s="11">
        <f t="shared" si="4"/>
        <v>159999.99999999988</v>
      </c>
      <c r="C25" s="12">
        <f t="shared" si="1"/>
        <v>3333.3333333333335</v>
      </c>
      <c r="D25" s="12">
        <f t="shared" si="2"/>
        <v>1052.0547945205471</v>
      </c>
      <c r="E25" s="11">
        <f t="shared" si="3"/>
        <v>4385.388127853881</v>
      </c>
      <c r="F25" s="7"/>
      <c r="G25" s="8"/>
    </row>
    <row r="26" spans="1:7" ht="12.75">
      <c r="A26" s="9">
        <f t="shared" si="0"/>
        <v>14</v>
      </c>
      <c r="B26" s="11">
        <f t="shared" si="4"/>
        <v>156666.66666666654</v>
      </c>
      <c r="C26" s="12">
        <f t="shared" si="1"/>
        <v>3333.3333333333335</v>
      </c>
      <c r="D26" s="12">
        <f t="shared" si="2"/>
        <v>1030.136986301369</v>
      </c>
      <c r="E26" s="11">
        <f t="shared" si="3"/>
        <v>4363.470319634703</v>
      </c>
      <c r="F26" s="7"/>
      <c r="G26" s="8"/>
    </row>
    <row r="27" spans="1:7" ht="12.75">
      <c r="A27" s="9">
        <f t="shared" si="0"/>
        <v>15</v>
      </c>
      <c r="B27" s="11">
        <f t="shared" si="4"/>
        <v>153333.3333333332</v>
      </c>
      <c r="C27" s="12">
        <f t="shared" si="1"/>
        <v>3333.3333333333335</v>
      </c>
      <c r="D27" s="12">
        <f t="shared" si="2"/>
        <v>1008.219178082191</v>
      </c>
      <c r="E27" s="11">
        <f t="shared" si="3"/>
        <v>4341.552511415524</v>
      </c>
      <c r="F27" s="7"/>
      <c r="G27" s="8"/>
    </row>
    <row r="28" spans="1:7" ht="12.75">
      <c r="A28" s="9">
        <f t="shared" si="0"/>
        <v>16</v>
      </c>
      <c r="B28" s="11">
        <f t="shared" si="4"/>
        <v>149999.99999999985</v>
      </c>
      <c r="C28" s="12">
        <f t="shared" si="1"/>
        <v>3333.3333333333335</v>
      </c>
      <c r="D28" s="12">
        <f t="shared" si="2"/>
        <v>986.3013698630128</v>
      </c>
      <c r="E28" s="11">
        <f aca="true" t="shared" si="5" ref="E28:E59">IF(A28&lt;=$B$7,$B$3/$B$7," ")</f>
        <v>3333.3333333333335</v>
      </c>
      <c r="F28" s="7"/>
      <c r="G28" s="8"/>
    </row>
    <row r="29" spans="1:7" ht="12.75">
      <c r="A29" s="9">
        <f t="shared" si="0"/>
        <v>17</v>
      </c>
      <c r="B29" s="11">
        <f t="shared" si="4"/>
        <v>146666.6666666665</v>
      </c>
      <c r="C29" s="12">
        <f t="shared" si="1"/>
        <v>3333.3333333333335</v>
      </c>
      <c r="D29" s="12">
        <f t="shared" si="2"/>
        <v>964.3835616438347</v>
      </c>
      <c r="E29" s="11">
        <f t="shared" si="5"/>
        <v>3333.3333333333335</v>
      </c>
      <c r="F29" s="7"/>
      <c r="G29" s="8"/>
    </row>
    <row r="30" spans="1:7" ht="12.75">
      <c r="A30" s="9">
        <f t="shared" si="0"/>
        <v>18</v>
      </c>
      <c r="B30" s="11">
        <f t="shared" si="4"/>
        <v>143333.33333333317</v>
      </c>
      <c r="C30" s="12">
        <f t="shared" si="1"/>
        <v>3333.3333333333335</v>
      </c>
      <c r="D30" s="12">
        <f t="shared" si="2"/>
        <v>942.4657534246566</v>
      </c>
      <c r="E30" s="11">
        <f t="shared" si="5"/>
        <v>3333.3333333333335</v>
      </c>
      <c r="F30" s="7"/>
      <c r="G30" s="8"/>
    </row>
    <row r="31" spans="1:7" ht="12.75">
      <c r="A31" s="9">
        <f t="shared" si="0"/>
        <v>19</v>
      </c>
      <c r="B31" s="11">
        <f t="shared" si="4"/>
        <v>139999.99999999983</v>
      </c>
      <c r="C31" s="12">
        <f t="shared" si="1"/>
        <v>3333.3333333333335</v>
      </c>
      <c r="D31" s="12">
        <f t="shared" si="2"/>
        <v>920.5479452054784</v>
      </c>
      <c r="E31" s="11">
        <f t="shared" si="5"/>
        <v>3333.3333333333335</v>
      </c>
      <c r="F31" s="7"/>
      <c r="G31" s="8"/>
    </row>
    <row r="32" spans="1:7" ht="12.75">
      <c r="A32" s="9">
        <f t="shared" si="0"/>
        <v>20</v>
      </c>
      <c r="B32" s="11">
        <f t="shared" si="4"/>
        <v>136666.66666666648</v>
      </c>
      <c r="C32" s="12">
        <f t="shared" si="1"/>
        <v>3333.3333333333335</v>
      </c>
      <c r="D32" s="12">
        <f t="shared" si="2"/>
        <v>898.6301369863002</v>
      </c>
      <c r="E32" s="11">
        <f t="shared" si="5"/>
        <v>3333.3333333333335</v>
      </c>
      <c r="F32" s="7"/>
      <c r="G32" s="8"/>
    </row>
    <row r="33" spans="1:7" ht="12.75">
      <c r="A33" s="9">
        <f t="shared" si="0"/>
        <v>21</v>
      </c>
      <c r="B33" s="11">
        <f t="shared" si="4"/>
        <v>133333.33333333314</v>
      </c>
      <c r="C33" s="12">
        <f t="shared" si="1"/>
        <v>3333.3333333333335</v>
      </c>
      <c r="D33" s="12">
        <f t="shared" si="2"/>
        <v>876.712328767122</v>
      </c>
      <c r="E33" s="11">
        <f t="shared" si="5"/>
        <v>3333.3333333333335</v>
      </c>
      <c r="F33" s="7"/>
      <c r="G33" s="8"/>
    </row>
    <row r="34" spans="1:7" ht="12.75">
      <c r="A34" s="9">
        <f t="shared" si="0"/>
        <v>22</v>
      </c>
      <c r="B34" s="11">
        <f t="shared" si="4"/>
        <v>129999.99999999981</v>
      </c>
      <c r="C34" s="12">
        <f t="shared" si="1"/>
        <v>3333.3333333333335</v>
      </c>
      <c r="D34" s="12">
        <f t="shared" si="2"/>
        <v>854.794520547944</v>
      </c>
      <c r="E34" s="11">
        <f t="shared" si="5"/>
        <v>3333.3333333333335</v>
      </c>
      <c r="F34" s="7"/>
      <c r="G34" s="8"/>
    </row>
    <row r="35" spans="1:7" ht="12.75">
      <c r="A35" s="9">
        <f t="shared" si="0"/>
        <v>23</v>
      </c>
      <c r="B35" s="11">
        <f t="shared" si="4"/>
        <v>126666.66666666648</v>
      </c>
      <c r="C35" s="12">
        <f t="shared" si="1"/>
        <v>3333.3333333333335</v>
      </c>
      <c r="D35" s="12">
        <f t="shared" si="2"/>
        <v>832.876712328766</v>
      </c>
      <c r="E35" s="11">
        <f t="shared" si="5"/>
        <v>3333.3333333333335</v>
      </c>
      <c r="F35" s="7"/>
      <c r="G35" s="8"/>
    </row>
    <row r="36" spans="1:7" ht="12.75">
      <c r="A36" s="9">
        <f t="shared" si="0"/>
        <v>24</v>
      </c>
      <c r="B36" s="11">
        <f t="shared" si="4"/>
        <v>123333.33333333315</v>
      </c>
      <c r="C36" s="12">
        <f t="shared" si="1"/>
        <v>3333.3333333333335</v>
      </c>
      <c r="D36" s="12">
        <f t="shared" si="2"/>
        <v>810.9589041095879</v>
      </c>
      <c r="E36" s="11">
        <f t="shared" si="5"/>
        <v>3333.3333333333335</v>
      </c>
      <c r="F36" s="7"/>
      <c r="G36" s="8"/>
    </row>
    <row r="37" spans="1:7" ht="12.75">
      <c r="A37" s="9">
        <f t="shared" si="0"/>
        <v>25</v>
      </c>
      <c r="B37" s="11">
        <f t="shared" si="4"/>
        <v>119999.99999999983</v>
      </c>
      <c r="C37" s="12">
        <f t="shared" si="1"/>
        <v>3333.3333333333335</v>
      </c>
      <c r="D37" s="12">
        <f t="shared" si="2"/>
        <v>789.0410958904099</v>
      </c>
      <c r="E37" s="11">
        <f t="shared" si="5"/>
        <v>3333.3333333333335</v>
      </c>
      <c r="F37" s="7"/>
      <c r="G37" s="8"/>
    </row>
    <row r="38" spans="1:7" ht="12.75">
      <c r="A38" s="9">
        <f t="shared" si="0"/>
        <v>26</v>
      </c>
      <c r="B38" s="11">
        <f t="shared" si="4"/>
        <v>116666.6666666665</v>
      </c>
      <c r="C38" s="12">
        <f t="shared" si="1"/>
        <v>3333.3333333333335</v>
      </c>
      <c r="D38" s="12">
        <f t="shared" si="2"/>
        <v>767.1232876712318</v>
      </c>
      <c r="E38" s="11">
        <f t="shared" si="5"/>
        <v>3333.3333333333335</v>
      </c>
      <c r="F38" s="7"/>
      <c r="G38" s="8"/>
    </row>
    <row r="39" spans="1:7" ht="12.75">
      <c r="A39" s="9">
        <f t="shared" si="0"/>
        <v>27</v>
      </c>
      <c r="B39" s="11">
        <f t="shared" si="4"/>
        <v>113333.33333333317</v>
      </c>
      <c r="C39" s="12">
        <f t="shared" si="1"/>
        <v>3333.3333333333335</v>
      </c>
      <c r="D39" s="12">
        <f t="shared" si="2"/>
        <v>745.2054794520537</v>
      </c>
      <c r="E39" s="11">
        <f t="shared" si="5"/>
        <v>3333.3333333333335</v>
      </c>
      <c r="F39" s="7"/>
      <c r="G39" s="8"/>
    </row>
    <row r="40" spans="1:7" ht="12.75">
      <c r="A40" s="9">
        <f t="shared" si="0"/>
        <v>28</v>
      </c>
      <c r="B40" s="11">
        <f t="shared" si="4"/>
        <v>109999.99999999984</v>
      </c>
      <c r="C40" s="12">
        <f t="shared" si="1"/>
        <v>3333.3333333333335</v>
      </c>
      <c r="D40" s="12">
        <f t="shared" si="2"/>
        <v>723.2876712328757</v>
      </c>
      <c r="E40" s="11">
        <f t="shared" si="5"/>
        <v>3333.3333333333335</v>
      </c>
      <c r="F40" s="7"/>
      <c r="G40" s="8"/>
    </row>
    <row r="41" spans="1:7" ht="12.75">
      <c r="A41" s="9">
        <f t="shared" si="0"/>
        <v>29</v>
      </c>
      <c r="B41" s="11">
        <f t="shared" si="4"/>
        <v>106666.66666666651</v>
      </c>
      <c r="C41" s="12">
        <f t="shared" si="1"/>
        <v>3333.3333333333335</v>
      </c>
      <c r="D41" s="12">
        <f t="shared" si="2"/>
        <v>701.3698630136977</v>
      </c>
      <c r="E41" s="11">
        <f t="shared" si="5"/>
        <v>3333.3333333333335</v>
      </c>
      <c r="F41" s="7"/>
      <c r="G41" s="8"/>
    </row>
    <row r="42" spans="1:7" ht="12.75">
      <c r="A42" s="9">
        <f t="shared" si="0"/>
        <v>30</v>
      </c>
      <c r="B42" s="11">
        <f t="shared" si="4"/>
        <v>103333.33333333318</v>
      </c>
      <c r="C42" s="12">
        <f t="shared" si="1"/>
        <v>3333.3333333333335</v>
      </c>
      <c r="D42" s="12">
        <f t="shared" si="2"/>
        <v>679.4520547945197</v>
      </c>
      <c r="E42" s="11">
        <f t="shared" si="5"/>
        <v>3333.3333333333335</v>
      </c>
      <c r="F42" s="7"/>
      <c r="G42" s="8"/>
    </row>
    <row r="43" spans="1:7" ht="12.75">
      <c r="A43" s="9">
        <f t="shared" si="0"/>
        <v>31</v>
      </c>
      <c r="B43" s="11">
        <f t="shared" si="4"/>
        <v>99999.99999999985</v>
      </c>
      <c r="C43" s="12">
        <f t="shared" si="1"/>
        <v>3333.3333333333335</v>
      </c>
      <c r="D43" s="12">
        <f t="shared" si="2"/>
        <v>657.5342465753415</v>
      </c>
      <c r="E43" s="11">
        <f t="shared" si="5"/>
        <v>3333.3333333333335</v>
      </c>
      <c r="F43" s="7"/>
      <c r="G43" s="8"/>
    </row>
    <row r="44" spans="1:7" ht="12.75">
      <c r="A44" s="9">
        <f t="shared" si="0"/>
        <v>32</v>
      </c>
      <c r="B44" s="11">
        <f t="shared" si="4"/>
        <v>96666.66666666653</v>
      </c>
      <c r="C44" s="12">
        <f t="shared" si="1"/>
        <v>3333.3333333333335</v>
      </c>
      <c r="D44" s="12">
        <f t="shared" si="2"/>
        <v>635.6164383561635</v>
      </c>
      <c r="E44" s="11">
        <f t="shared" si="5"/>
        <v>3333.3333333333335</v>
      </c>
      <c r="F44" s="7"/>
      <c r="G44" s="8"/>
    </row>
    <row r="45" spans="1:7" ht="12.75">
      <c r="A45" s="9">
        <f t="shared" si="0"/>
        <v>33</v>
      </c>
      <c r="B45" s="11">
        <f t="shared" si="4"/>
        <v>93333.3333333332</v>
      </c>
      <c r="C45" s="12">
        <f t="shared" si="1"/>
        <v>3333.3333333333335</v>
      </c>
      <c r="D45" s="12">
        <f t="shared" si="2"/>
        <v>613.6986301369855</v>
      </c>
      <c r="E45" s="11">
        <f t="shared" si="5"/>
        <v>3333.3333333333335</v>
      </c>
      <c r="F45" s="7"/>
      <c r="G45" s="8"/>
    </row>
    <row r="46" spans="1:7" ht="12.75">
      <c r="A46" s="9">
        <f aca="true" t="shared" si="6" ref="A46:A77">IF(A45&lt;$B$7,A45+1," ")</f>
        <v>34</v>
      </c>
      <c r="B46" s="11">
        <f t="shared" si="4"/>
        <v>89999.99999999987</v>
      </c>
      <c r="C46" s="12">
        <f t="shared" si="1"/>
        <v>3333.3333333333335</v>
      </c>
      <c r="D46" s="12">
        <f t="shared" si="2"/>
        <v>591.7808219178074</v>
      </c>
      <c r="E46" s="11">
        <f t="shared" si="5"/>
        <v>3333.3333333333335</v>
      </c>
      <c r="F46" s="7"/>
      <c r="G46" s="8"/>
    </row>
    <row r="47" spans="1:7" ht="12.75">
      <c r="A47" s="9">
        <f t="shared" si="6"/>
        <v>35</v>
      </c>
      <c r="B47" s="11">
        <f t="shared" si="4"/>
        <v>86666.66666666654</v>
      </c>
      <c r="C47" s="12">
        <f t="shared" si="1"/>
        <v>3333.3333333333335</v>
      </c>
      <c r="D47" s="12">
        <f t="shared" si="2"/>
        <v>569.8630136986293</v>
      </c>
      <c r="E47" s="11">
        <f t="shared" si="5"/>
        <v>3333.3333333333335</v>
      </c>
      <c r="F47" s="7"/>
      <c r="G47" s="8"/>
    </row>
    <row r="48" spans="1:7" ht="12.75">
      <c r="A48" s="9">
        <f t="shared" si="6"/>
        <v>36</v>
      </c>
      <c r="B48" s="11">
        <f t="shared" si="4"/>
        <v>83333.33333333321</v>
      </c>
      <c r="C48" s="12">
        <f t="shared" si="1"/>
        <v>3333.3333333333335</v>
      </c>
      <c r="D48" s="12">
        <f t="shared" si="2"/>
        <v>547.9452054794513</v>
      </c>
      <c r="E48" s="11">
        <f t="shared" si="5"/>
        <v>3333.3333333333335</v>
      </c>
      <c r="F48" s="7"/>
      <c r="G48" s="8"/>
    </row>
    <row r="49" spans="1:7" ht="12.75">
      <c r="A49" s="9">
        <f t="shared" si="6"/>
        <v>37</v>
      </c>
      <c r="B49" s="11">
        <f t="shared" si="4"/>
        <v>79999.99999999988</v>
      </c>
      <c r="C49" s="12">
        <f t="shared" si="1"/>
        <v>3333.3333333333335</v>
      </c>
      <c r="D49" s="12">
        <f t="shared" si="2"/>
        <v>526.0273972602732</v>
      </c>
      <c r="E49" s="11">
        <f t="shared" si="5"/>
        <v>3333.3333333333335</v>
      </c>
      <c r="F49" s="7"/>
      <c r="G49" s="8"/>
    </row>
    <row r="50" spans="1:7" ht="12.75">
      <c r="A50" s="9">
        <f t="shared" si="6"/>
        <v>38</v>
      </c>
      <c r="B50" s="11">
        <f t="shared" si="4"/>
        <v>76666.66666666656</v>
      </c>
      <c r="C50" s="12">
        <f t="shared" si="1"/>
        <v>3333.3333333333335</v>
      </c>
      <c r="D50" s="12">
        <f t="shared" si="2"/>
        <v>504.1095890410952</v>
      </c>
      <c r="E50" s="11">
        <f t="shared" si="5"/>
        <v>3333.3333333333335</v>
      </c>
      <c r="F50" s="7"/>
      <c r="G50" s="8"/>
    </row>
    <row r="51" spans="1:7" ht="12.75">
      <c r="A51" s="9">
        <f t="shared" si="6"/>
        <v>39</v>
      </c>
      <c r="B51" s="11">
        <f t="shared" si="4"/>
        <v>73333.33333333323</v>
      </c>
      <c r="C51" s="12">
        <f t="shared" si="1"/>
        <v>3333.3333333333335</v>
      </c>
      <c r="D51" s="12">
        <f t="shared" si="2"/>
        <v>482.1917808219171</v>
      </c>
      <c r="E51" s="11">
        <f t="shared" si="5"/>
        <v>3333.3333333333335</v>
      </c>
      <c r="F51" s="7"/>
      <c r="G51" s="8"/>
    </row>
    <row r="52" spans="1:7" ht="12.75">
      <c r="A52" s="9">
        <f t="shared" si="6"/>
        <v>40</v>
      </c>
      <c r="B52" s="11">
        <f t="shared" si="4"/>
        <v>69999.9999999999</v>
      </c>
      <c r="C52" s="12">
        <f t="shared" si="1"/>
        <v>3333.3333333333335</v>
      </c>
      <c r="D52" s="12">
        <f t="shared" si="2"/>
        <v>460.2739726027391</v>
      </c>
      <c r="E52" s="11">
        <f t="shared" si="5"/>
        <v>3333.3333333333335</v>
      </c>
      <c r="F52" s="7"/>
      <c r="G52" s="8"/>
    </row>
    <row r="53" spans="1:7" ht="12.75">
      <c r="A53" s="9">
        <f t="shared" si="6"/>
        <v>41</v>
      </c>
      <c r="B53" s="11">
        <f t="shared" si="4"/>
        <v>66666.66666666657</v>
      </c>
      <c r="C53" s="12">
        <f t="shared" si="1"/>
        <v>3333.3333333333335</v>
      </c>
      <c r="D53" s="12">
        <f t="shared" si="2"/>
        <v>438.356164383561</v>
      </c>
      <c r="E53" s="11">
        <f t="shared" si="5"/>
        <v>3333.3333333333335</v>
      </c>
      <c r="F53" s="7"/>
      <c r="G53" s="8"/>
    </row>
    <row r="54" spans="1:7" ht="12.75">
      <c r="A54" s="9">
        <f t="shared" si="6"/>
        <v>42</v>
      </c>
      <c r="B54" s="11">
        <f t="shared" si="4"/>
        <v>63333.333333333234</v>
      </c>
      <c r="C54" s="12">
        <f t="shared" si="1"/>
        <v>3333.3333333333335</v>
      </c>
      <c r="D54" s="12">
        <f t="shared" si="2"/>
        <v>416.4383561643829</v>
      </c>
      <c r="E54" s="11">
        <f t="shared" si="5"/>
        <v>3333.3333333333335</v>
      </c>
      <c r="F54" s="7"/>
      <c r="G54" s="8"/>
    </row>
    <row r="55" spans="1:7" ht="12.75">
      <c r="A55" s="9">
        <f t="shared" si="6"/>
        <v>43</v>
      </c>
      <c r="B55" s="11">
        <f t="shared" si="4"/>
        <v>59999.9999999999</v>
      </c>
      <c r="C55" s="12">
        <f t="shared" si="1"/>
        <v>3333.3333333333335</v>
      </c>
      <c r="D55" s="12">
        <f t="shared" si="2"/>
        <v>394.52054794520484</v>
      </c>
      <c r="E55" s="11">
        <f t="shared" si="5"/>
        <v>3333.3333333333335</v>
      </c>
      <c r="F55" s="7"/>
      <c r="G55" s="8"/>
    </row>
    <row r="56" spans="1:7" ht="12.75">
      <c r="A56" s="9">
        <f t="shared" si="6"/>
        <v>44</v>
      </c>
      <c r="B56" s="11">
        <f t="shared" si="4"/>
        <v>56666.66666666656</v>
      </c>
      <c r="C56" s="12">
        <f t="shared" si="1"/>
        <v>3333.3333333333335</v>
      </c>
      <c r="D56" s="12">
        <f t="shared" si="2"/>
        <v>372.60273972602675</v>
      </c>
      <c r="E56" s="11">
        <f t="shared" si="5"/>
        <v>3333.3333333333335</v>
      </c>
      <c r="F56" s="7"/>
      <c r="G56" s="8"/>
    </row>
    <row r="57" spans="1:7" ht="12.75">
      <c r="A57" s="9">
        <f t="shared" si="6"/>
        <v>45</v>
      </c>
      <c r="B57" s="11">
        <f t="shared" si="4"/>
        <v>53333.33333333323</v>
      </c>
      <c r="C57" s="12">
        <f t="shared" si="1"/>
        <v>3333.3333333333335</v>
      </c>
      <c r="D57" s="12">
        <f t="shared" si="2"/>
        <v>350.6849315068486</v>
      </c>
      <c r="E57" s="11">
        <f t="shared" si="5"/>
        <v>3333.3333333333335</v>
      </c>
      <c r="F57" s="7"/>
      <c r="G57" s="8"/>
    </row>
    <row r="58" spans="1:7" ht="12.75">
      <c r="A58" s="9">
        <f t="shared" si="6"/>
        <v>46</v>
      </c>
      <c r="B58" s="11">
        <f t="shared" si="4"/>
        <v>49999.99999999989</v>
      </c>
      <c r="C58" s="12">
        <f t="shared" si="1"/>
        <v>3333.3333333333335</v>
      </c>
      <c r="D58" s="12">
        <f t="shared" si="2"/>
        <v>328.76712328767053</v>
      </c>
      <c r="E58" s="11">
        <f t="shared" si="5"/>
        <v>3333.3333333333335</v>
      </c>
      <c r="F58" s="7"/>
      <c r="G58" s="8"/>
    </row>
    <row r="59" spans="1:7" ht="12.75">
      <c r="A59" s="9">
        <f t="shared" si="6"/>
        <v>47</v>
      </c>
      <c r="B59" s="11">
        <f t="shared" si="4"/>
        <v>46666.666666666555</v>
      </c>
      <c r="C59" s="12">
        <f t="shared" si="1"/>
        <v>3333.3333333333335</v>
      </c>
      <c r="D59" s="12">
        <f t="shared" si="2"/>
        <v>306.84931506849244</v>
      </c>
      <c r="E59" s="11">
        <f t="shared" si="5"/>
        <v>3333.3333333333335</v>
      </c>
      <c r="F59" s="7"/>
      <c r="G59" s="8"/>
    </row>
    <row r="60" spans="1:7" ht="12.75">
      <c r="A60" s="9">
        <f t="shared" si="6"/>
        <v>48</v>
      </c>
      <c r="B60" s="11">
        <f t="shared" si="4"/>
        <v>43333.33333333322</v>
      </c>
      <c r="C60" s="12">
        <f t="shared" si="1"/>
        <v>3333.3333333333335</v>
      </c>
      <c r="D60" s="12">
        <f t="shared" si="2"/>
        <v>284.93150684931436</v>
      </c>
      <c r="E60" s="11">
        <f aca="true" t="shared" si="7" ref="E60:E91">IF(A60&lt;=$B$7,$B$3/$B$7," ")</f>
        <v>3333.3333333333335</v>
      </c>
      <c r="F60" s="7"/>
      <c r="G60" s="8"/>
    </row>
    <row r="61" spans="1:7" ht="12.75">
      <c r="A61" s="9">
        <f t="shared" si="6"/>
        <v>49</v>
      </c>
      <c r="B61" s="11">
        <f t="shared" si="4"/>
        <v>39999.99999999988</v>
      </c>
      <c r="C61" s="12">
        <f t="shared" si="1"/>
        <v>3333.3333333333335</v>
      </c>
      <c r="D61" s="12">
        <f t="shared" si="2"/>
        <v>263.0136986301362</v>
      </c>
      <c r="E61" s="11">
        <f t="shared" si="7"/>
        <v>3333.3333333333335</v>
      </c>
      <c r="F61" s="7"/>
      <c r="G61" s="8"/>
    </row>
    <row r="62" spans="1:7" ht="12.75">
      <c r="A62" s="9">
        <f t="shared" si="6"/>
        <v>50</v>
      </c>
      <c r="B62" s="11">
        <f t="shared" si="4"/>
        <v>36666.66666666655</v>
      </c>
      <c r="C62" s="12">
        <f t="shared" si="1"/>
        <v>3333.3333333333335</v>
      </c>
      <c r="D62" s="12">
        <f t="shared" si="2"/>
        <v>241.09589041095813</v>
      </c>
      <c r="E62" s="11">
        <f t="shared" si="7"/>
        <v>3333.3333333333335</v>
      </c>
      <c r="F62" s="7"/>
      <c r="G62" s="8"/>
    </row>
    <row r="63" spans="1:7" ht="12.75">
      <c r="A63" s="9">
        <f t="shared" si="6"/>
        <v>51</v>
      </c>
      <c r="B63" s="11">
        <f t="shared" si="4"/>
        <v>33333.33333333321</v>
      </c>
      <c r="C63" s="12">
        <f t="shared" si="1"/>
        <v>3333.3333333333335</v>
      </c>
      <c r="D63" s="12">
        <f t="shared" si="2"/>
        <v>219.17808219178005</v>
      </c>
      <c r="E63" s="11">
        <f t="shared" si="7"/>
        <v>3333.3333333333335</v>
      </c>
      <c r="F63" s="7"/>
      <c r="G63" s="8"/>
    </row>
    <row r="64" spans="1:7" ht="12.75">
      <c r="A64" s="9">
        <f t="shared" si="6"/>
        <v>52</v>
      </c>
      <c r="B64" s="11">
        <f t="shared" si="4"/>
        <v>29999.99999999988</v>
      </c>
      <c r="C64" s="12">
        <f t="shared" si="1"/>
        <v>3333.3333333333335</v>
      </c>
      <c r="D64" s="12">
        <f t="shared" si="2"/>
        <v>197.26027397260196</v>
      </c>
      <c r="E64" s="11">
        <f t="shared" si="7"/>
        <v>3333.3333333333335</v>
      </c>
      <c r="F64" s="7"/>
      <c r="G64" s="8"/>
    </row>
    <row r="65" spans="1:7" ht="12.75">
      <c r="A65" s="9">
        <f t="shared" si="6"/>
        <v>53</v>
      </c>
      <c r="B65" s="11">
        <f t="shared" si="4"/>
        <v>26666.666666666548</v>
      </c>
      <c r="C65" s="12">
        <f t="shared" si="1"/>
        <v>3333.3333333333335</v>
      </c>
      <c r="D65" s="12">
        <f t="shared" si="2"/>
        <v>175.34246575342388</v>
      </c>
      <c r="E65" s="11">
        <f t="shared" si="7"/>
        <v>3333.3333333333335</v>
      </c>
      <c r="F65" s="7"/>
      <c r="G65" s="8"/>
    </row>
    <row r="66" spans="1:7" ht="12.75">
      <c r="A66" s="9">
        <f t="shared" si="6"/>
        <v>54</v>
      </c>
      <c r="B66" s="11">
        <f t="shared" si="4"/>
        <v>23333.333333333216</v>
      </c>
      <c r="C66" s="12">
        <f t="shared" si="1"/>
        <v>3333.3333333333335</v>
      </c>
      <c r="D66" s="12">
        <f t="shared" si="2"/>
        <v>153.42465753424582</v>
      </c>
      <c r="E66" s="11">
        <f t="shared" si="7"/>
        <v>3333.3333333333335</v>
      </c>
      <c r="F66" s="7"/>
      <c r="G66" s="8"/>
    </row>
    <row r="67" spans="1:7" ht="12.75">
      <c r="A67" s="9">
        <f t="shared" si="6"/>
        <v>55</v>
      </c>
      <c r="B67" s="11">
        <f t="shared" si="4"/>
        <v>19999.999999999884</v>
      </c>
      <c r="C67" s="12">
        <f t="shared" si="1"/>
        <v>3333.3333333333335</v>
      </c>
      <c r="D67" s="12">
        <f t="shared" si="2"/>
        <v>131.50684931506774</v>
      </c>
      <c r="E67" s="11">
        <f t="shared" si="7"/>
        <v>3333.3333333333335</v>
      </c>
      <c r="F67" s="7"/>
      <c r="G67" s="8"/>
    </row>
    <row r="68" spans="1:7" ht="12.75">
      <c r="A68" s="9">
        <f t="shared" si="6"/>
        <v>56</v>
      </c>
      <c r="B68" s="11">
        <f t="shared" si="4"/>
        <v>16666.66666666655</v>
      </c>
      <c r="C68" s="12">
        <f t="shared" si="1"/>
        <v>3333.3333333333335</v>
      </c>
      <c r="D68" s="12">
        <f t="shared" si="2"/>
        <v>109.58904109588966</v>
      </c>
      <c r="E68" s="11">
        <f t="shared" si="7"/>
        <v>3333.3333333333335</v>
      </c>
      <c r="F68" s="7"/>
      <c r="G68" s="8"/>
    </row>
    <row r="69" spans="1:7" ht="12.75">
      <c r="A69" s="9">
        <f t="shared" si="6"/>
        <v>57</v>
      </c>
      <c r="B69" s="11">
        <f t="shared" si="4"/>
        <v>13333.333333333218</v>
      </c>
      <c r="C69" s="12">
        <f t="shared" si="1"/>
        <v>3333.3333333333335</v>
      </c>
      <c r="D69" s="12">
        <f t="shared" si="2"/>
        <v>87.67123287671157</v>
      </c>
      <c r="E69" s="11">
        <f t="shared" si="7"/>
        <v>3333.3333333333335</v>
      </c>
      <c r="F69" s="7"/>
      <c r="G69" s="8"/>
    </row>
    <row r="70" spans="1:7" ht="12.75">
      <c r="A70" s="9">
        <f t="shared" si="6"/>
        <v>58</v>
      </c>
      <c r="B70" s="11">
        <f t="shared" si="4"/>
        <v>9999.999999999884</v>
      </c>
      <c r="C70" s="12">
        <f t="shared" si="1"/>
        <v>3333.3333333333335</v>
      </c>
      <c r="D70" s="12">
        <f t="shared" si="2"/>
        <v>65.75342465753349</v>
      </c>
      <c r="E70" s="11">
        <f t="shared" si="7"/>
        <v>3333.3333333333335</v>
      </c>
      <c r="F70" s="7"/>
      <c r="G70" s="8"/>
    </row>
    <row r="71" spans="1:7" ht="12.75">
      <c r="A71" s="9">
        <f t="shared" si="6"/>
        <v>59</v>
      </c>
      <c r="B71" s="11">
        <f t="shared" si="4"/>
        <v>6666.66666666655</v>
      </c>
      <c r="C71" s="12">
        <f t="shared" si="1"/>
        <v>3333.3333333333335</v>
      </c>
      <c r="D71" s="12">
        <f t="shared" si="2"/>
        <v>43.835616438355395</v>
      </c>
      <c r="E71" s="11">
        <f t="shared" si="7"/>
        <v>3333.3333333333335</v>
      </c>
      <c r="F71" s="7"/>
      <c r="G71" s="8"/>
    </row>
    <row r="72" spans="1:7" ht="12.75">
      <c r="A72" s="9">
        <f t="shared" si="6"/>
        <v>60</v>
      </c>
      <c r="B72" s="11">
        <f t="shared" si="4"/>
        <v>3333.333333333216</v>
      </c>
      <c r="C72" s="12">
        <f t="shared" si="1"/>
        <v>3333.3333333333335</v>
      </c>
      <c r="D72" s="12">
        <f>B72*$B$6</f>
        <v>21.917808219177314</v>
      </c>
      <c r="E72" s="11">
        <f t="shared" si="7"/>
        <v>3333.3333333333335</v>
      </c>
      <c r="F72" s="7"/>
      <c r="G72" s="8"/>
    </row>
    <row r="73" spans="1:7" ht="12.75">
      <c r="A73" s="9" t="str">
        <f t="shared" si="6"/>
        <v> </v>
      </c>
      <c r="B73" s="11">
        <f t="shared" si="4"/>
        <v>-1.1732481652870774E-10</v>
      </c>
      <c r="C73" s="12">
        <f t="shared" si="1"/>
        <v>0</v>
      </c>
      <c r="D73" s="12">
        <f t="shared" si="2"/>
        <v>-7.714508484079414E-13</v>
      </c>
      <c r="E73" s="11" t="str">
        <f t="shared" si="7"/>
        <v> </v>
      </c>
      <c r="F73" s="7"/>
      <c r="G73" s="8"/>
    </row>
    <row r="74" spans="1:7" ht="12.75">
      <c r="A74" s="9" t="str">
        <f t="shared" si="6"/>
        <v> </v>
      </c>
      <c r="B74" s="11">
        <f t="shared" si="4"/>
        <v>-1.1732481652870774E-10</v>
      </c>
      <c r="C74" s="12">
        <f t="shared" si="1"/>
        <v>0</v>
      </c>
      <c r="D74" s="12">
        <f t="shared" si="2"/>
        <v>-7.714508484079414E-13</v>
      </c>
      <c r="E74" s="11" t="str">
        <f t="shared" si="7"/>
        <v> </v>
      </c>
      <c r="F74" s="7"/>
      <c r="G74" s="8"/>
    </row>
    <row r="75" spans="1:7" ht="12.75">
      <c r="A75" s="9" t="str">
        <f t="shared" si="6"/>
        <v> </v>
      </c>
      <c r="B75" s="11">
        <f t="shared" si="4"/>
        <v>-1.1732481652870774E-10</v>
      </c>
      <c r="C75" s="12">
        <f t="shared" si="1"/>
        <v>0</v>
      </c>
      <c r="D75" s="12">
        <f t="shared" si="2"/>
        <v>-7.714508484079414E-13</v>
      </c>
      <c r="E75" s="11" t="str">
        <f t="shared" si="7"/>
        <v> </v>
      </c>
      <c r="F75" s="7"/>
      <c r="G75" s="8"/>
    </row>
    <row r="76" spans="1:7" ht="12.75">
      <c r="A76" s="9" t="str">
        <f t="shared" si="6"/>
        <v> </v>
      </c>
      <c r="B76" s="11">
        <f t="shared" si="4"/>
        <v>-1.1732481652870774E-10</v>
      </c>
      <c r="C76" s="12">
        <f t="shared" si="1"/>
        <v>0</v>
      </c>
      <c r="D76" s="12">
        <f t="shared" si="2"/>
        <v>-7.714508484079414E-13</v>
      </c>
      <c r="E76" s="11" t="str">
        <f t="shared" si="7"/>
        <v> </v>
      </c>
      <c r="F76" s="7"/>
      <c r="G76" s="8"/>
    </row>
    <row r="77" spans="1:7" ht="12.75">
      <c r="A77" s="9" t="str">
        <f t="shared" si="6"/>
        <v> </v>
      </c>
      <c r="B77" s="11">
        <f t="shared" si="4"/>
        <v>-1.1732481652870774E-10</v>
      </c>
      <c r="C77" s="12">
        <f t="shared" si="1"/>
        <v>0</v>
      </c>
      <c r="D77" s="12">
        <f t="shared" si="2"/>
        <v>-7.714508484079414E-13</v>
      </c>
      <c r="E77" s="11" t="str">
        <f t="shared" si="7"/>
        <v> </v>
      </c>
      <c r="F77" s="7"/>
      <c r="G77" s="8"/>
    </row>
    <row r="78" spans="1:7" ht="12.75">
      <c r="A78" s="9" t="str">
        <f aca="true" t="shared" si="8" ref="A78:A99">IF(A77&lt;$B$7,A77+1," ")</f>
        <v> </v>
      </c>
      <c r="B78" s="11">
        <f t="shared" si="4"/>
        <v>-1.1732481652870774E-10</v>
      </c>
      <c r="C78" s="12">
        <f aca="true" t="shared" si="9" ref="C78:C99">IF(B78&gt;0,($B$3/$B$7),0)</f>
        <v>0</v>
      </c>
      <c r="D78" s="12">
        <f aca="true" t="shared" si="10" ref="D78:D99">B78*$B$6</f>
        <v>-7.714508484079414E-13</v>
      </c>
      <c r="E78" s="11" t="str">
        <f t="shared" si="7"/>
        <v> </v>
      </c>
      <c r="F78" s="7"/>
      <c r="G78" s="8"/>
    </row>
    <row r="79" spans="1:7" ht="12.75">
      <c r="A79" s="9" t="str">
        <f t="shared" si="8"/>
        <v> </v>
      </c>
      <c r="B79" s="11">
        <f aca="true" t="shared" si="11" ref="B79:B99">B78-C78</f>
        <v>-1.1732481652870774E-10</v>
      </c>
      <c r="C79" s="12">
        <f t="shared" si="9"/>
        <v>0</v>
      </c>
      <c r="D79" s="12">
        <f t="shared" si="10"/>
        <v>-7.714508484079414E-13</v>
      </c>
      <c r="E79" s="11" t="str">
        <f t="shared" si="7"/>
        <v> </v>
      </c>
      <c r="F79" s="7"/>
      <c r="G79" s="8"/>
    </row>
    <row r="80" spans="1:7" ht="12.75">
      <c r="A80" s="9" t="str">
        <f t="shared" si="8"/>
        <v> </v>
      </c>
      <c r="B80" s="11">
        <f t="shared" si="11"/>
        <v>-1.1732481652870774E-10</v>
      </c>
      <c r="C80" s="12">
        <f t="shared" si="9"/>
        <v>0</v>
      </c>
      <c r="D80" s="12">
        <f t="shared" si="10"/>
        <v>-7.714508484079414E-13</v>
      </c>
      <c r="E80" s="11" t="str">
        <f t="shared" si="7"/>
        <v> </v>
      </c>
      <c r="F80" s="7"/>
      <c r="G80" s="8"/>
    </row>
    <row r="81" spans="1:7" ht="12.75">
      <c r="A81" s="9" t="str">
        <f t="shared" si="8"/>
        <v> </v>
      </c>
      <c r="B81" s="11">
        <f t="shared" si="11"/>
        <v>-1.1732481652870774E-10</v>
      </c>
      <c r="C81" s="12">
        <f t="shared" si="9"/>
        <v>0</v>
      </c>
      <c r="D81" s="12">
        <f t="shared" si="10"/>
        <v>-7.714508484079414E-13</v>
      </c>
      <c r="E81" s="11" t="str">
        <f t="shared" si="7"/>
        <v> </v>
      </c>
      <c r="F81" s="7"/>
      <c r="G81" s="8"/>
    </row>
    <row r="82" spans="1:7" ht="12.75">
      <c r="A82" s="9" t="str">
        <f t="shared" si="8"/>
        <v> </v>
      </c>
      <c r="B82" s="11">
        <f t="shared" si="11"/>
        <v>-1.1732481652870774E-10</v>
      </c>
      <c r="C82" s="12">
        <f t="shared" si="9"/>
        <v>0</v>
      </c>
      <c r="D82" s="12">
        <f t="shared" si="10"/>
        <v>-7.714508484079414E-13</v>
      </c>
      <c r="E82" s="11" t="str">
        <f t="shared" si="7"/>
        <v> </v>
      </c>
      <c r="F82" s="7"/>
      <c r="G82" s="8"/>
    </row>
    <row r="83" spans="1:7" ht="12.75">
      <c r="A83" s="9" t="str">
        <f t="shared" si="8"/>
        <v> </v>
      </c>
      <c r="B83" s="11">
        <f t="shared" si="11"/>
        <v>-1.1732481652870774E-10</v>
      </c>
      <c r="C83" s="12">
        <f t="shared" si="9"/>
        <v>0</v>
      </c>
      <c r="D83" s="12">
        <f t="shared" si="10"/>
        <v>-7.714508484079414E-13</v>
      </c>
      <c r="E83" s="11" t="str">
        <f t="shared" si="7"/>
        <v> </v>
      </c>
      <c r="F83" s="7"/>
      <c r="G83" s="8"/>
    </row>
    <row r="84" spans="1:7" ht="12.75">
      <c r="A84" s="9" t="str">
        <f t="shared" si="8"/>
        <v> </v>
      </c>
      <c r="B84" s="11">
        <f t="shared" si="11"/>
        <v>-1.1732481652870774E-10</v>
      </c>
      <c r="C84" s="12">
        <f t="shared" si="9"/>
        <v>0</v>
      </c>
      <c r="D84" s="12">
        <f t="shared" si="10"/>
        <v>-7.714508484079414E-13</v>
      </c>
      <c r="E84" s="11" t="str">
        <f t="shared" si="7"/>
        <v> </v>
      </c>
      <c r="F84" s="7"/>
      <c r="G84" s="8"/>
    </row>
    <row r="85" spans="1:7" ht="12.75">
      <c r="A85" s="9" t="str">
        <f t="shared" si="8"/>
        <v> </v>
      </c>
      <c r="B85" s="11">
        <f t="shared" si="11"/>
        <v>-1.1732481652870774E-10</v>
      </c>
      <c r="C85" s="12">
        <f t="shared" si="9"/>
        <v>0</v>
      </c>
      <c r="D85" s="12">
        <f t="shared" si="10"/>
        <v>-7.714508484079414E-13</v>
      </c>
      <c r="E85" s="11" t="str">
        <f t="shared" si="7"/>
        <v> </v>
      </c>
      <c r="F85" s="7"/>
      <c r="G85" s="8"/>
    </row>
    <row r="86" spans="1:7" ht="12.75">
      <c r="A86" s="9" t="str">
        <f t="shared" si="8"/>
        <v> </v>
      </c>
      <c r="B86" s="11">
        <f t="shared" si="11"/>
        <v>-1.1732481652870774E-10</v>
      </c>
      <c r="C86" s="12">
        <f t="shared" si="9"/>
        <v>0</v>
      </c>
      <c r="D86" s="12">
        <f t="shared" si="10"/>
        <v>-7.714508484079414E-13</v>
      </c>
      <c r="E86" s="11" t="str">
        <f t="shared" si="7"/>
        <v> </v>
      </c>
      <c r="F86" s="7"/>
      <c r="G86" s="8"/>
    </row>
    <row r="87" spans="1:7" ht="12.75">
      <c r="A87" s="9" t="str">
        <f t="shared" si="8"/>
        <v> </v>
      </c>
      <c r="B87" s="11">
        <f t="shared" si="11"/>
        <v>-1.1732481652870774E-10</v>
      </c>
      <c r="C87" s="12">
        <f t="shared" si="9"/>
        <v>0</v>
      </c>
      <c r="D87" s="12">
        <f t="shared" si="10"/>
        <v>-7.714508484079414E-13</v>
      </c>
      <c r="E87" s="11" t="str">
        <f t="shared" si="7"/>
        <v> </v>
      </c>
      <c r="F87" s="7"/>
      <c r="G87" s="8"/>
    </row>
    <row r="88" spans="1:7" ht="12.75">
      <c r="A88" s="9" t="str">
        <f t="shared" si="8"/>
        <v> </v>
      </c>
      <c r="B88" s="11">
        <f t="shared" si="11"/>
        <v>-1.1732481652870774E-10</v>
      </c>
      <c r="C88" s="12">
        <f t="shared" si="9"/>
        <v>0</v>
      </c>
      <c r="D88" s="12">
        <f t="shared" si="10"/>
        <v>-7.714508484079414E-13</v>
      </c>
      <c r="E88" s="11" t="str">
        <f t="shared" si="7"/>
        <v> </v>
      </c>
      <c r="F88" s="7"/>
      <c r="G88" s="8"/>
    </row>
    <row r="89" spans="1:7" ht="12.75">
      <c r="A89" s="9" t="str">
        <f t="shared" si="8"/>
        <v> </v>
      </c>
      <c r="B89" s="11">
        <f t="shared" si="11"/>
        <v>-1.1732481652870774E-10</v>
      </c>
      <c r="C89" s="12">
        <f t="shared" si="9"/>
        <v>0</v>
      </c>
      <c r="D89" s="12">
        <f t="shared" si="10"/>
        <v>-7.714508484079414E-13</v>
      </c>
      <c r="E89" s="11" t="str">
        <f t="shared" si="7"/>
        <v> </v>
      </c>
      <c r="F89" s="7"/>
      <c r="G89" s="8"/>
    </row>
    <row r="90" spans="1:7" ht="12.75">
      <c r="A90" s="9" t="str">
        <f t="shared" si="8"/>
        <v> </v>
      </c>
      <c r="B90" s="11">
        <f t="shared" si="11"/>
        <v>-1.1732481652870774E-10</v>
      </c>
      <c r="C90" s="12">
        <f t="shared" si="9"/>
        <v>0</v>
      </c>
      <c r="D90" s="12">
        <f t="shared" si="10"/>
        <v>-7.714508484079414E-13</v>
      </c>
      <c r="E90" s="11" t="str">
        <f t="shared" si="7"/>
        <v> </v>
      </c>
      <c r="F90" s="7"/>
      <c r="G90" s="8"/>
    </row>
    <row r="91" spans="1:7" ht="12.75">
      <c r="A91" s="9" t="str">
        <f t="shared" si="8"/>
        <v> </v>
      </c>
      <c r="B91" s="11">
        <f t="shared" si="11"/>
        <v>-1.1732481652870774E-10</v>
      </c>
      <c r="C91" s="12">
        <f t="shared" si="9"/>
        <v>0</v>
      </c>
      <c r="D91" s="12">
        <f t="shared" si="10"/>
        <v>-7.714508484079414E-13</v>
      </c>
      <c r="E91" s="11" t="str">
        <f t="shared" si="7"/>
        <v> </v>
      </c>
      <c r="F91" s="7"/>
      <c r="G91" s="8"/>
    </row>
    <row r="92" spans="1:7" ht="12.75">
      <c r="A92" s="9" t="str">
        <f t="shared" si="8"/>
        <v> </v>
      </c>
      <c r="B92" s="11">
        <f t="shared" si="11"/>
        <v>-1.1732481652870774E-10</v>
      </c>
      <c r="C92" s="12">
        <f t="shared" si="9"/>
        <v>0</v>
      </c>
      <c r="D92" s="12">
        <f t="shared" si="10"/>
        <v>-7.714508484079414E-13</v>
      </c>
      <c r="E92" s="11" t="str">
        <f aca="true" t="shared" si="12" ref="E92:E99">IF(A92&lt;=$B$7,$B$3/$B$7," ")</f>
        <v> </v>
      </c>
      <c r="F92" s="7"/>
      <c r="G92" s="8"/>
    </row>
    <row r="93" spans="1:7" ht="12.75">
      <c r="A93" s="9" t="str">
        <f t="shared" si="8"/>
        <v> </v>
      </c>
      <c r="B93" s="11">
        <f t="shared" si="11"/>
        <v>-1.1732481652870774E-10</v>
      </c>
      <c r="C93" s="12">
        <f t="shared" si="9"/>
        <v>0</v>
      </c>
      <c r="D93" s="12">
        <f t="shared" si="10"/>
        <v>-7.714508484079414E-13</v>
      </c>
      <c r="E93" s="11" t="str">
        <f t="shared" si="12"/>
        <v> </v>
      </c>
      <c r="F93" s="7"/>
      <c r="G93" s="8"/>
    </row>
    <row r="94" spans="1:7" ht="12.75">
      <c r="A94" s="9" t="str">
        <f t="shared" si="8"/>
        <v> </v>
      </c>
      <c r="B94" s="11">
        <f t="shared" si="11"/>
        <v>-1.1732481652870774E-10</v>
      </c>
      <c r="C94" s="12">
        <f t="shared" si="9"/>
        <v>0</v>
      </c>
      <c r="D94" s="12">
        <f t="shared" si="10"/>
        <v>-7.714508484079414E-13</v>
      </c>
      <c r="E94" s="11" t="str">
        <f t="shared" si="12"/>
        <v> </v>
      </c>
      <c r="F94" s="7"/>
      <c r="G94" s="8"/>
    </row>
    <row r="95" spans="1:7" ht="12.75">
      <c r="A95" s="9" t="str">
        <f t="shared" si="8"/>
        <v> </v>
      </c>
      <c r="B95" s="11">
        <f t="shared" si="11"/>
        <v>-1.1732481652870774E-10</v>
      </c>
      <c r="C95" s="12">
        <f t="shared" si="9"/>
        <v>0</v>
      </c>
      <c r="D95" s="12">
        <f t="shared" si="10"/>
        <v>-7.714508484079414E-13</v>
      </c>
      <c r="E95" s="11" t="str">
        <f t="shared" si="12"/>
        <v> </v>
      </c>
      <c r="F95" s="7"/>
      <c r="G95" s="8"/>
    </row>
    <row r="96" spans="1:7" ht="12.75">
      <c r="A96" s="9" t="str">
        <f t="shared" si="8"/>
        <v> </v>
      </c>
      <c r="B96" s="11">
        <f t="shared" si="11"/>
        <v>-1.1732481652870774E-10</v>
      </c>
      <c r="C96" s="12">
        <f t="shared" si="9"/>
        <v>0</v>
      </c>
      <c r="D96" s="12">
        <f t="shared" si="10"/>
        <v>-7.714508484079414E-13</v>
      </c>
      <c r="E96" s="11" t="str">
        <f t="shared" si="12"/>
        <v> </v>
      </c>
      <c r="F96" s="7"/>
      <c r="G96" s="8"/>
    </row>
    <row r="97" spans="1:7" ht="12.75">
      <c r="A97" s="9" t="str">
        <f t="shared" si="8"/>
        <v> </v>
      </c>
      <c r="B97" s="11">
        <f t="shared" si="11"/>
        <v>-1.1732481652870774E-10</v>
      </c>
      <c r="C97" s="12">
        <f t="shared" si="9"/>
        <v>0</v>
      </c>
      <c r="D97" s="12">
        <f t="shared" si="10"/>
        <v>-7.714508484079414E-13</v>
      </c>
      <c r="E97" s="11" t="str">
        <f t="shared" si="12"/>
        <v> </v>
      </c>
      <c r="F97" s="7"/>
      <c r="G97" s="8"/>
    </row>
    <row r="98" spans="1:7" ht="12.75">
      <c r="A98" s="9" t="str">
        <f t="shared" si="8"/>
        <v> </v>
      </c>
      <c r="B98" s="11">
        <f t="shared" si="11"/>
        <v>-1.1732481652870774E-10</v>
      </c>
      <c r="C98" s="12">
        <f t="shared" si="9"/>
        <v>0</v>
      </c>
      <c r="D98" s="12">
        <f t="shared" si="10"/>
        <v>-7.714508484079414E-13</v>
      </c>
      <c r="E98" s="11" t="str">
        <f t="shared" si="12"/>
        <v> </v>
      </c>
      <c r="F98" s="7"/>
      <c r="G98" s="8"/>
    </row>
    <row r="99" spans="1:7" ht="12.75">
      <c r="A99" s="9" t="str">
        <f t="shared" si="8"/>
        <v> </v>
      </c>
      <c r="B99" s="11">
        <f t="shared" si="11"/>
        <v>-1.1732481652870774E-10</v>
      </c>
      <c r="C99" s="12">
        <f t="shared" si="9"/>
        <v>0</v>
      </c>
      <c r="D99" s="12">
        <f t="shared" si="10"/>
        <v>-7.714508484079414E-13</v>
      </c>
      <c r="E99" s="11" t="str">
        <f t="shared" si="12"/>
        <v> </v>
      </c>
      <c r="F99" s="7"/>
      <c r="G99" s="8"/>
    </row>
  </sheetData>
  <sheetProtection/>
  <mergeCells count="1">
    <mergeCell ref="A1:H1"/>
  </mergeCells>
  <printOptions/>
  <pageMargins left="0.75" right="0.75" top="1" bottom="1" header="0" footer="0"/>
  <pageSetup horizontalDpi="600" verticalDpi="600" orientation="portrait" paperSize="9" r:id="rId3"/>
  <ignoredErrors>
    <ignoredError sqref="B6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</dc:creator>
  <cp:keywords/>
  <dc:description/>
  <cp:lastModifiedBy>Diego</cp:lastModifiedBy>
  <dcterms:created xsi:type="dcterms:W3CDTF">2010-07-05T17:03:42Z</dcterms:created>
  <dcterms:modified xsi:type="dcterms:W3CDTF">2010-07-21T15:22:53Z</dcterms:modified>
  <cp:category/>
  <cp:version/>
  <cp:contentType/>
  <cp:contentStatus/>
</cp:coreProperties>
</file>